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23715" windowHeight="9510"/>
  </bookViews>
  <sheets>
    <sheet name="uzávěrka2019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14" i="1"/>
  <c r="B33"/>
  <c r="B35" l="1"/>
  <c r="D47"/>
  <c r="D46"/>
  <c r="D45"/>
  <c r="D44"/>
  <c r="D43"/>
  <c r="D42"/>
  <c r="D41"/>
  <c r="D40"/>
  <c r="D39"/>
  <c r="C49"/>
  <c r="B49"/>
  <c r="D49" l="1"/>
</calcChain>
</file>

<file path=xl/sharedStrings.xml><?xml version="1.0" encoding="utf-8"?>
<sst xmlns="http://schemas.openxmlformats.org/spreadsheetml/2006/main" count="67" uniqueCount="67">
  <si>
    <t>Příspěvky na opravy a údržbu - "Fond oprav"</t>
  </si>
  <si>
    <t>Příjmy</t>
  </si>
  <si>
    <t>Počáteční zůstatek</t>
  </si>
  <si>
    <t>Měsíční příspěvky vlastníků BJ</t>
  </si>
  <si>
    <t>Příspěvky z garáží</t>
  </si>
  <si>
    <t>Příspěvky z výluč. užívání NBP</t>
  </si>
  <si>
    <t>Pronájem střecha-Vodafone</t>
  </si>
  <si>
    <t>K dispozici celkem</t>
  </si>
  <si>
    <t>Výdaje</t>
  </si>
  <si>
    <t>Stoupačky, kanalizace, voda</t>
  </si>
  <si>
    <t>Zednické práce, malování</t>
  </si>
  <si>
    <t>Opravy+revize elektro</t>
  </si>
  <si>
    <t>Balkony, parapety, střechy, omítky</t>
  </si>
  <si>
    <t>Výtahy - opravy</t>
  </si>
  <si>
    <t>Ostatní - STA</t>
  </si>
  <si>
    <t xml:space="preserve">                  Deratizace, desinsekce</t>
  </si>
  <si>
    <t xml:space="preserve">Materiál na drob.opravy a údržbu </t>
  </si>
  <si>
    <t>Mzdové náklady</t>
  </si>
  <si>
    <t xml:space="preserve">dohody o provedení práce </t>
  </si>
  <si>
    <t>na opravy a údržbu</t>
  </si>
  <si>
    <t>Výdaje celkem</t>
  </si>
  <si>
    <t>Zůstatek FO k 31.12.2017</t>
  </si>
  <si>
    <t>Ostatní zálohy rozúčtované a vypořádané s vlastníky:</t>
  </si>
  <si>
    <t>Vybrané zálohy</t>
  </si>
  <si>
    <t>Náklad</t>
  </si>
  <si>
    <t>Rozdíl</t>
  </si>
  <si>
    <t>Správa</t>
  </si>
  <si>
    <t>Společná el. en.</t>
  </si>
  <si>
    <t>Odpad</t>
  </si>
  <si>
    <t>Úklid</t>
  </si>
  <si>
    <t>Výtahy-revize</t>
  </si>
  <si>
    <t>Teplo</t>
  </si>
  <si>
    <t>Teplá voda</t>
  </si>
  <si>
    <t>Studená voda</t>
  </si>
  <si>
    <t>Celkem vyúčtováno</t>
  </si>
  <si>
    <t>Finanční prostředky na bankovním účtu a v pokladně:</t>
  </si>
  <si>
    <t>Banka</t>
  </si>
  <si>
    <t>Pokladna</t>
  </si>
  <si>
    <t>Dlouhodobé pohledávky:</t>
  </si>
  <si>
    <t>Dlouhodobé závazky:</t>
  </si>
  <si>
    <t>Podklady pro zprávu o hospodaření v r.2018</t>
  </si>
  <si>
    <t>38.280-10.848 daň z NBP</t>
  </si>
  <si>
    <t>Pronájem NBP-kadeřnictví</t>
  </si>
  <si>
    <t>Výtahy G24+26</t>
  </si>
  <si>
    <r>
      <t xml:space="preserve">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</t>
    </r>
    <r>
      <rPr>
        <b/>
        <sz val="11"/>
        <color theme="1"/>
        <rFont val="Calibri"/>
        <family val="2"/>
        <charset val="238"/>
        <scheme val="minor"/>
      </rPr>
      <t xml:space="preserve">  (uzávěrka 2018)</t>
    </r>
  </si>
  <si>
    <t>Výměna měřidel teplo, voda (EKA)</t>
  </si>
  <si>
    <t xml:space="preserve">                  Opr.vchod.dveří,zámků,skel</t>
  </si>
  <si>
    <t>Revize plyn</t>
  </si>
  <si>
    <t>sršni</t>
  </si>
  <si>
    <t>detektor plynu, držáky kola,</t>
  </si>
  <si>
    <t>klíče, žárovky, předzahrádky….</t>
  </si>
  <si>
    <t xml:space="preserve">                  Kontejner</t>
  </si>
  <si>
    <t>vč.staveb.povol.,revizí….</t>
  </si>
  <si>
    <t>ABC Net</t>
  </si>
  <si>
    <t>Pojištění nemovitosti, SČMBD, daň</t>
  </si>
  <si>
    <t>Kromě dlouhodobé zálohy na opravy (749.041,-) a pův. členských vkladů BD (67.000,-) žádné.</t>
  </si>
  <si>
    <t>Hospodářský výsledek 2018</t>
  </si>
  <si>
    <t>=  0</t>
  </si>
  <si>
    <t>vrácený vlastníkům</t>
  </si>
  <si>
    <t xml:space="preserve">celkový přeplatek </t>
  </si>
  <si>
    <t>ve výši 116.848,- Kč byl uhrazen.</t>
  </si>
  <si>
    <t xml:space="preserve">K 31.12.2018 nebyly vedeny žádné dlouhodobé pohledávky, dluh na bytu č.2018 po p.Paulové </t>
  </si>
  <si>
    <t>V roce 2018 nebyly kromě příspěvků na opravy, správu a služby žádné jiné příjmy. Rozdíl mezi přijatými zálohami</t>
  </si>
  <si>
    <t>a uhrazenými náklady na správu a služby byly vypořádány s vlastníky, zůstatek záloh na opravy a údržbu</t>
  </si>
  <si>
    <t>převeden do dalšího období.</t>
  </si>
  <si>
    <t>K 1.1.2018 - počáteční zůstatek</t>
  </si>
  <si>
    <t>K 31.12.2018 - konečný zůstatek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</si>
</sst>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left"/>
    </xf>
    <xf numFmtId="3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/>
    <xf numFmtId="0" fontId="0" fillId="0" borderId="1" xfId="0" applyBorder="1"/>
    <xf numFmtId="3" fontId="0" fillId="0" borderId="1" xfId="0" applyNumberFormat="1" applyBorder="1"/>
    <xf numFmtId="0" fontId="0" fillId="0" borderId="1" xfId="0" applyFill="1" applyBorder="1"/>
    <xf numFmtId="0" fontId="4" fillId="0" borderId="0" xfId="0" applyFont="1"/>
    <xf numFmtId="3" fontId="4" fillId="0" borderId="0" xfId="0" applyNumberFormat="1" applyFont="1"/>
    <xf numFmtId="3" fontId="0" fillId="0" borderId="2" xfId="0" applyNumberFormat="1" applyBorder="1"/>
    <xf numFmtId="3" fontId="0" fillId="0" borderId="3" xfId="0" applyNumberFormat="1" applyBorder="1"/>
    <xf numFmtId="0" fontId="0" fillId="0" borderId="3" xfId="0" applyBorder="1"/>
    <xf numFmtId="3" fontId="0" fillId="0" borderId="4" xfId="0" applyNumberFormat="1" applyBorder="1"/>
    <xf numFmtId="3" fontId="0" fillId="0" borderId="5" xfId="0" applyNumberFormat="1" applyBorder="1"/>
    <xf numFmtId="0" fontId="0" fillId="0" borderId="6" xfId="0" applyBorder="1"/>
    <xf numFmtId="3" fontId="0" fillId="0" borderId="6" xfId="0" applyNumberFormat="1" applyBorder="1"/>
    <xf numFmtId="3" fontId="3" fillId="0" borderId="0" xfId="0" applyNumberFormat="1" applyFont="1"/>
    <xf numFmtId="3" fontId="5" fillId="0" borderId="0" xfId="0" applyNumberFormat="1" applyFont="1"/>
    <xf numFmtId="3" fontId="1" fillId="0" borderId="0" xfId="0" applyNumberFormat="1" applyFont="1" applyAlignment="1">
      <alignment horizontal="center"/>
    </xf>
    <xf numFmtId="0" fontId="1" fillId="0" borderId="1" xfId="0" applyFont="1" applyFill="1" applyBorder="1"/>
    <xf numFmtId="3" fontId="1" fillId="0" borderId="1" xfId="0" applyNumberFormat="1" applyFont="1" applyBorder="1"/>
    <xf numFmtId="3" fontId="0" fillId="0" borderId="0" xfId="0" applyNumberFormat="1" applyFont="1"/>
    <xf numFmtId="3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1" xfId="0" applyFont="1" applyBorder="1"/>
    <xf numFmtId="0" fontId="0" fillId="0" borderId="5" xfId="0" applyBorder="1"/>
    <xf numFmtId="0" fontId="3" fillId="2" borderId="0" xfId="0" applyFont="1" applyFill="1"/>
    <xf numFmtId="49" fontId="3" fillId="2" borderId="0" xfId="0" applyNumberFormat="1" applyFont="1" applyFill="1"/>
    <xf numFmtId="0" fontId="3" fillId="3" borderId="0" xfId="0" applyFont="1" applyFill="1"/>
    <xf numFmtId="3" fontId="3" fillId="3" borderId="0" xfId="0" applyNumberFormat="1" applyFont="1" applyFill="1"/>
    <xf numFmtId="3" fontId="1" fillId="4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topLeftCell="A43" workbookViewId="0">
      <selection activeCell="B76" sqref="B76"/>
    </sheetView>
  </sheetViews>
  <sheetFormatPr defaultColWidth="28.28515625" defaultRowHeight="15"/>
  <cols>
    <col min="1" max="1" width="32.7109375" customWidth="1"/>
    <col min="2" max="2" width="16" customWidth="1"/>
    <col min="3" max="3" width="12.5703125" customWidth="1"/>
    <col min="4" max="4" width="16.85546875" customWidth="1"/>
    <col min="5" max="5" width="20.28515625" customWidth="1"/>
  </cols>
  <sheetData>
    <row r="1" spans="1:3" ht="23.25">
      <c r="A1" s="1" t="s">
        <v>40</v>
      </c>
      <c r="B1" s="2"/>
      <c r="C1" s="2"/>
    </row>
    <row r="2" spans="1:3">
      <c r="A2" s="3" t="s">
        <v>44</v>
      </c>
      <c r="B2" s="2"/>
      <c r="C2" s="2"/>
    </row>
    <row r="3" spans="1:3">
      <c r="A3" s="3"/>
      <c r="B3" s="2"/>
      <c r="C3" s="2"/>
    </row>
    <row r="4" spans="1:3" ht="18.75">
      <c r="A4" s="4" t="s">
        <v>0</v>
      </c>
      <c r="B4" s="2"/>
      <c r="C4" s="2"/>
    </row>
    <row r="5" spans="1:3">
      <c r="B5" s="2"/>
      <c r="C5" s="2"/>
    </row>
    <row r="6" spans="1:3">
      <c r="A6" s="5" t="s">
        <v>1</v>
      </c>
      <c r="B6" s="2"/>
      <c r="C6" s="2"/>
    </row>
    <row r="7" spans="1:3">
      <c r="A7" s="6" t="s">
        <v>2</v>
      </c>
      <c r="B7" s="7">
        <v>1641203</v>
      </c>
      <c r="C7" s="2"/>
    </row>
    <row r="8" spans="1:3">
      <c r="A8" s="6" t="s">
        <v>3</v>
      </c>
      <c r="B8" s="7">
        <v>2046324</v>
      </c>
      <c r="C8" s="2"/>
    </row>
    <row r="9" spans="1:3">
      <c r="A9" s="6" t="s">
        <v>4</v>
      </c>
      <c r="B9" s="7">
        <v>15930</v>
      </c>
      <c r="C9" s="2"/>
    </row>
    <row r="10" spans="1:3">
      <c r="A10" s="6" t="s">
        <v>5</v>
      </c>
      <c r="B10" s="7">
        <v>27432</v>
      </c>
      <c r="C10" s="2" t="s">
        <v>41</v>
      </c>
    </row>
    <row r="11" spans="1:3">
      <c r="A11" s="6" t="s">
        <v>42</v>
      </c>
      <c r="B11" s="7">
        <v>45600</v>
      </c>
      <c r="C11" s="2"/>
    </row>
    <row r="12" spans="1:3">
      <c r="A12" s="8" t="s">
        <v>6</v>
      </c>
      <c r="B12" s="7">
        <v>105396</v>
      </c>
      <c r="C12" s="2"/>
    </row>
    <row r="13" spans="1:3">
      <c r="A13" s="8" t="s">
        <v>53</v>
      </c>
      <c r="B13" s="7">
        <v>12000</v>
      </c>
      <c r="C13" s="2"/>
    </row>
    <row r="14" spans="1:3" ht="15.75">
      <c r="A14" s="9" t="s">
        <v>7</v>
      </c>
      <c r="B14" s="10">
        <f>SUM(B7:B13)</f>
        <v>3893885</v>
      </c>
      <c r="C14" s="2"/>
    </row>
    <row r="15" spans="1:3">
      <c r="B15" s="2"/>
      <c r="C15" s="2"/>
    </row>
    <row r="16" spans="1:3">
      <c r="A16" s="5" t="s">
        <v>8</v>
      </c>
      <c r="B16" s="2"/>
      <c r="C16" s="2"/>
    </row>
    <row r="17" spans="1:4">
      <c r="A17" s="26" t="s">
        <v>43</v>
      </c>
      <c r="B17" s="7">
        <v>2223546</v>
      </c>
      <c r="C17" s="2" t="s">
        <v>52</v>
      </c>
    </row>
    <row r="18" spans="1:4">
      <c r="A18" s="6" t="s">
        <v>45</v>
      </c>
      <c r="B18" s="7">
        <v>415395</v>
      </c>
      <c r="C18" s="2"/>
    </row>
    <row r="19" spans="1:4">
      <c r="A19" s="6" t="s">
        <v>9</v>
      </c>
      <c r="B19" s="7">
        <v>281423</v>
      </c>
      <c r="C19" s="2"/>
    </row>
    <row r="20" spans="1:4">
      <c r="A20" s="6" t="s">
        <v>10</v>
      </c>
      <c r="B20" s="7">
        <v>2550</v>
      </c>
      <c r="C20" s="2"/>
    </row>
    <row r="21" spans="1:4">
      <c r="A21" s="6" t="s">
        <v>11</v>
      </c>
      <c r="B21" s="7">
        <v>7690</v>
      </c>
      <c r="C21" s="2"/>
    </row>
    <row r="22" spans="1:4">
      <c r="A22" s="6" t="s">
        <v>47</v>
      </c>
      <c r="B22" s="7">
        <v>21100</v>
      </c>
      <c r="C22" s="2"/>
    </row>
    <row r="23" spans="1:4">
      <c r="A23" s="6" t="s">
        <v>12</v>
      </c>
      <c r="B23" s="7">
        <v>57406</v>
      </c>
      <c r="C23" s="2"/>
    </row>
    <row r="24" spans="1:4">
      <c r="A24" s="6" t="s">
        <v>13</v>
      </c>
      <c r="B24" s="7">
        <v>11079</v>
      </c>
      <c r="C24" s="2"/>
    </row>
    <row r="25" spans="1:4">
      <c r="A25" s="6" t="s">
        <v>14</v>
      </c>
      <c r="B25" s="7">
        <v>13490</v>
      </c>
      <c r="C25" s="2"/>
    </row>
    <row r="26" spans="1:4">
      <c r="A26" s="6" t="s">
        <v>46</v>
      </c>
      <c r="B26" s="7">
        <v>4813</v>
      </c>
      <c r="C26" s="2"/>
    </row>
    <row r="27" spans="1:4">
      <c r="A27" s="6" t="s">
        <v>15</v>
      </c>
      <c r="B27" s="7">
        <v>5566</v>
      </c>
      <c r="C27" s="2" t="s">
        <v>48</v>
      </c>
    </row>
    <row r="28" spans="1:4">
      <c r="A28" s="6" t="s">
        <v>51</v>
      </c>
      <c r="B28" s="7">
        <v>3364</v>
      </c>
      <c r="C28" s="2"/>
    </row>
    <row r="29" spans="1:4">
      <c r="A29" s="6" t="s">
        <v>16</v>
      </c>
      <c r="B29" s="7">
        <v>9057</v>
      </c>
      <c r="C29" s="11" t="s">
        <v>49</v>
      </c>
      <c r="D29" s="13"/>
    </row>
    <row r="30" spans="1:4">
      <c r="A30" s="6"/>
      <c r="B30" s="7"/>
      <c r="C30" s="14" t="s">
        <v>50</v>
      </c>
      <c r="D30" s="27"/>
    </row>
    <row r="31" spans="1:4">
      <c r="A31" s="16" t="s">
        <v>17</v>
      </c>
      <c r="B31" s="17">
        <v>88365</v>
      </c>
      <c r="C31" s="2" t="s">
        <v>18</v>
      </c>
    </row>
    <row r="32" spans="1:4">
      <c r="A32" s="13"/>
      <c r="B32" s="12"/>
      <c r="C32" s="15" t="s">
        <v>19</v>
      </c>
      <c r="D32" s="27"/>
    </row>
    <row r="33" spans="1:4" ht="15.75">
      <c r="A33" s="9" t="s">
        <v>20</v>
      </c>
      <c r="B33" s="10">
        <f>SUM(B17:B32)</f>
        <v>3144844</v>
      </c>
      <c r="C33" s="2"/>
    </row>
    <row r="34" spans="1:4" ht="15.75">
      <c r="A34" s="9"/>
      <c r="B34" s="10"/>
      <c r="C34" s="2"/>
    </row>
    <row r="35" spans="1:4" ht="18.75">
      <c r="A35" s="30" t="s">
        <v>21</v>
      </c>
      <c r="B35" s="31">
        <f>B14-B33</f>
        <v>749041</v>
      </c>
      <c r="C35" s="2"/>
    </row>
    <row r="36" spans="1:4" ht="18.75">
      <c r="A36" s="4"/>
      <c r="B36" s="18"/>
      <c r="C36" s="2"/>
    </row>
    <row r="37" spans="1:4" ht="18.75">
      <c r="A37" s="4" t="s">
        <v>22</v>
      </c>
      <c r="B37" s="19"/>
      <c r="C37" s="2"/>
    </row>
    <row r="38" spans="1:4">
      <c r="B38" s="20" t="s">
        <v>23</v>
      </c>
      <c r="C38" s="20" t="s">
        <v>24</v>
      </c>
      <c r="D38" s="20" t="s">
        <v>25</v>
      </c>
    </row>
    <row r="39" spans="1:4">
      <c r="A39" s="6" t="s">
        <v>26</v>
      </c>
      <c r="B39" s="7">
        <v>273360</v>
      </c>
      <c r="C39" s="7">
        <v>281265</v>
      </c>
      <c r="D39" s="7">
        <f>B39-C39</f>
        <v>-7905</v>
      </c>
    </row>
    <row r="40" spans="1:4">
      <c r="A40" s="6" t="s">
        <v>54</v>
      </c>
      <c r="B40" s="7">
        <v>47337</v>
      </c>
      <c r="C40" s="7">
        <v>37554</v>
      </c>
      <c r="D40" s="7">
        <f t="shared" ref="D40:D47" si="0">B40-C40</f>
        <v>9783</v>
      </c>
    </row>
    <row r="41" spans="1:4">
      <c r="A41" s="6" t="s">
        <v>27</v>
      </c>
      <c r="B41" s="7">
        <v>62682</v>
      </c>
      <c r="C41" s="7">
        <v>61240</v>
      </c>
      <c r="D41" s="7">
        <f t="shared" si="0"/>
        <v>1442</v>
      </c>
    </row>
    <row r="42" spans="1:4">
      <c r="A42" s="6" t="s">
        <v>28</v>
      </c>
      <c r="B42" s="7">
        <v>166833</v>
      </c>
      <c r="C42" s="7">
        <v>167056</v>
      </c>
      <c r="D42" s="7">
        <f t="shared" si="0"/>
        <v>-223</v>
      </c>
    </row>
    <row r="43" spans="1:4">
      <c r="A43" s="6" t="s">
        <v>29</v>
      </c>
      <c r="B43" s="7">
        <v>154368</v>
      </c>
      <c r="C43" s="7">
        <v>163290</v>
      </c>
      <c r="D43" s="7">
        <f t="shared" si="0"/>
        <v>-8922</v>
      </c>
    </row>
    <row r="44" spans="1:4">
      <c r="A44" s="6" t="s">
        <v>30</v>
      </c>
      <c r="B44" s="7">
        <v>83304</v>
      </c>
      <c r="C44" s="7">
        <v>81835</v>
      </c>
      <c r="D44" s="7">
        <f t="shared" si="0"/>
        <v>1469</v>
      </c>
    </row>
    <row r="45" spans="1:4">
      <c r="A45" s="6" t="s">
        <v>31</v>
      </c>
      <c r="B45" s="7">
        <v>1891290</v>
      </c>
      <c r="C45" s="7">
        <v>1671247</v>
      </c>
      <c r="D45" s="7">
        <f t="shared" si="0"/>
        <v>220043</v>
      </c>
    </row>
    <row r="46" spans="1:4">
      <c r="A46" s="6" t="s">
        <v>32</v>
      </c>
      <c r="B46" s="7">
        <v>1219800</v>
      </c>
      <c r="C46" s="7">
        <v>1076547</v>
      </c>
      <c r="D46" s="7">
        <f t="shared" si="0"/>
        <v>143253</v>
      </c>
    </row>
    <row r="47" spans="1:4">
      <c r="A47" s="6" t="s">
        <v>33</v>
      </c>
      <c r="B47" s="7">
        <v>454200</v>
      </c>
      <c r="C47" s="7">
        <v>375695</v>
      </c>
      <c r="D47" s="7">
        <f t="shared" si="0"/>
        <v>78505</v>
      </c>
    </row>
    <row r="48" spans="1:4">
      <c r="A48" s="16"/>
      <c r="B48" s="12"/>
      <c r="C48" s="12"/>
      <c r="D48" s="12"/>
    </row>
    <row r="49" spans="1:5">
      <c r="A49" s="21" t="s">
        <v>34</v>
      </c>
      <c r="B49" s="22">
        <f>SUM(B39:B47)</f>
        <v>4353174</v>
      </c>
      <c r="C49" s="22">
        <f>SUM(C39:C47)</f>
        <v>3915729</v>
      </c>
      <c r="D49" s="32">
        <f>SUM(D39:D47)</f>
        <v>437445</v>
      </c>
      <c r="E49" t="s">
        <v>59</v>
      </c>
    </row>
    <row r="50" spans="1:5">
      <c r="B50" s="2"/>
      <c r="C50" s="2"/>
      <c r="D50" s="2"/>
      <c r="E50" t="s">
        <v>58</v>
      </c>
    </row>
    <row r="51" spans="1:5">
      <c r="B51" s="23"/>
      <c r="C51" s="23"/>
      <c r="D51" s="23"/>
    </row>
    <row r="52" spans="1:5" ht="18.75">
      <c r="A52" s="4" t="s">
        <v>35</v>
      </c>
      <c r="B52" s="18"/>
      <c r="C52" s="2"/>
      <c r="D52" s="2"/>
    </row>
    <row r="53" spans="1:5" ht="18.75">
      <c r="A53" s="4"/>
      <c r="B53" s="18"/>
      <c r="C53" s="2"/>
    </row>
    <row r="54" spans="1:5">
      <c r="B54" s="24" t="s">
        <v>36</v>
      </c>
      <c r="C54" s="24" t="s">
        <v>37</v>
      </c>
    </row>
    <row r="55" spans="1:5">
      <c r="A55" s="25" t="s">
        <v>65</v>
      </c>
      <c r="B55" s="7">
        <v>2404586</v>
      </c>
      <c r="C55" s="7">
        <v>28486</v>
      </c>
    </row>
    <row r="56" spans="1:5">
      <c r="A56" s="25" t="s">
        <v>66</v>
      </c>
      <c r="B56" s="7">
        <v>983319</v>
      </c>
      <c r="C56" s="7">
        <v>66338</v>
      </c>
    </row>
    <row r="57" spans="1:5">
      <c r="B57" s="2"/>
    </row>
    <row r="59" spans="1:5" ht="18.75">
      <c r="A59" s="4" t="s">
        <v>38</v>
      </c>
    </row>
    <row r="60" spans="1:5">
      <c r="A60" t="s">
        <v>61</v>
      </c>
    </row>
    <row r="61" spans="1:5">
      <c r="A61" t="s">
        <v>60</v>
      </c>
    </row>
    <row r="63" spans="1:5" ht="18.75">
      <c r="A63" s="4" t="s">
        <v>39</v>
      </c>
    </row>
    <row r="64" spans="1:5">
      <c r="A64" t="s">
        <v>55</v>
      </c>
    </row>
    <row r="65" spans="1:2" ht="18.75">
      <c r="B65" s="4"/>
    </row>
    <row r="66" spans="1:2" ht="18.75">
      <c r="A66" t="s">
        <v>62</v>
      </c>
      <c r="B66" s="4"/>
    </row>
    <row r="67" spans="1:2">
      <c r="A67" t="s">
        <v>63</v>
      </c>
    </row>
    <row r="68" spans="1:2">
      <c r="A68" t="s">
        <v>64</v>
      </c>
    </row>
    <row r="70" spans="1:2" ht="18.75">
      <c r="A70" s="28" t="s">
        <v>56</v>
      </c>
      <c r="B70" s="29" t="s">
        <v>57</v>
      </c>
    </row>
  </sheetData>
  <pageMargins left="3.937007874015748E-2" right="3.937007874015748E-2" top="0.47244094488188981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uzávěrka2019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alkost@outlook.cz</dc:creator>
  <cp:lastModifiedBy>bdkvhd</cp:lastModifiedBy>
  <cp:lastPrinted>2019-11-22T15:55:11Z</cp:lastPrinted>
  <dcterms:created xsi:type="dcterms:W3CDTF">2019-11-21T11:36:24Z</dcterms:created>
  <dcterms:modified xsi:type="dcterms:W3CDTF">2019-11-30T17:02:28Z</dcterms:modified>
</cp:coreProperties>
</file>