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3955" windowHeight="97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B29" i="1"/>
  <c r="D60"/>
  <c r="D59"/>
  <c r="C53"/>
  <c r="B53"/>
  <c r="D51"/>
  <c r="D50"/>
  <c r="D49"/>
  <c r="D48"/>
  <c r="D47"/>
  <c r="D46"/>
  <c r="D45"/>
  <c r="D44"/>
  <c r="D43"/>
  <c r="D42"/>
  <c r="B13"/>
  <c r="B31" l="1"/>
  <c r="B37" s="1"/>
  <c r="D53"/>
</calcChain>
</file>

<file path=xl/comments1.xml><?xml version="1.0" encoding="utf-8"?>
<comments xmlns="http://schemas.openxmlformats.org/spreadsheetml/2006/main">
  <authors>
    <author>bdkvhd</author>
  </authors>
  <commentList>
    <comment ref="D42" authorId="0">
      <text>
        <r>
          <rPr>
            <b/>
            <sz val="9"/>
            <color indexed="81"/>
            <rFont val="Tahoma"/>
            <charset val="1"/>
          </rPr>
          <t>bdkvhd:</t>
        </r>
        <r>
          <rPr>
            <sz val="9"/>
            <color indexed="81"/>
            <rFont val="Tahoma"/>
            <charset val="1"/>
          </rPr>
          <t xml:space="preserve">
EKA-vyšší zálohy byly až od 5/17, ještě to nestačilo</t>
        </r>
      </text>
    </comment>
  </commentList>
</comments>
</file>

<file path=xl/sharedStrings.xml><?xml version="1.0" encoding="utf-8"?>
<sst xmlns="http://schemas.openxmlformats.org/spreadsheetml/2006/main" count="60" uniqueCount="60">
  <si>
    <t>Příspěvky na opravy a údržbu - "Fond oprav"</t>
  </si>
  <si>
    <t>Příjmy</t>
  </si>
  <si>
    <t>Počáteční zůstatek</t>
  </si>
  <si>
    <t>Měsíční příspěvky vlastníků BJ</t>
  </si>
  <si>
    <t>Příspěvky z garáží</t>
  </si>
  <si>
    <t>Příspěvky z výluč. užívání NBP</t>
  </si>
  <si>
    <t>Pronájem NBP-kadeř., Ing.Brož</t>
  </si>
  <si>
    <t>Pronájem střecha-Vodafone</t>
  </si>
  <si>
    <t>K dispozici celkem</t>
  </si>
  <si>
    <t>Výdaje</t>
  </si>
  <si>
    <t>Výtahy - opravy</t>
  </si>
  <si>
    <t>Mzdové náklady</t>
  </si>
  <si>
    <t>Výdaje celkem</t>
  </si>
  <si>
    <t>Příjmy - výdaje</t>
  </si>
  <si>
    <t>Ostatní zálohy rozúčtované a vypořádané s vlastníky:</t>
  </si>
  <si>
    <t>Vybrané zálohy</t>
  </si>
  <si>
    <t>Náklad</t>
  </si>
  <si>
    <t>Rozdíl</t>
  </si>
  <si>
    <t>Správa</t>
  </si>
  <si>
    <t>Pojištění nemovitosti</t>
  </si>
  <si>
    <t>Daň z NBP</t>
  </si>
  <si>
    <t>Společná el. en.</t>
  </si>
  <si>
    <t>Odpad</t>
  </si>
  <si>
    <t>Úklid</t>
  </si>
  <si>
    <t>Výtahy-revize</t>
  </si>
  <si>
    <t>Teplo</t>
  </si>
  <si>
    <t>Teplá voda</t>
  </si>
  <si>
    <t>Studená voda</t>
  </si>
  <si>
    <t>Celkem vyúčtováno</t>
  </si>
  <si>
    <t>Finanční prostředky na bankovním účtu a v pokladně:</t>
  </si>
  <si>
    <t>Dlouhodobé pohledávky:</t>
  </si>
  <si>
    <t>Dlouhodobé závazky:</t>
  </si>
  <si>
    <t>Podklady pro zprávu o hospodaření v r.2017</t>
  </si>
  <si>
    <r>
      <t xml:space="preserve">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(+ uzávěrka 2017)</t>
    </r>
  </si>
  <si>
    <t>celkový přeplatek vrácený vlastníkům</t>
  </si>
  <si>
    <t>Banka</t>
  </si>
  <si>
    <t>Pokladna</t>
  </si>
  <si>
    <t>Celkem</t>
  </si>
  <si>
    <t>Zůstatek FO k 31.12.2017</t>
  </si>
  <si>
    <t>byt č.2018 - po p.Paulové - k 31.12.2017</t>
  </si>
  <si>
    <t>Kromě dlouhodobé zálohy na opravy (1.641.203,-) a pův. členských vkladů BD (67.000,-) žádné.</t>
  </si>
  <si>
    <t>Hospodářský výsledek 2017</t>
  </si>
  <si>
    <t>Stoupačky, kanalizace, voda</t>
  </si>
  <si>
    <t>Zednické práce, malování</t>
  </si>
  <si>
    <t>Balkony, parapety, střechy, omítky</t>
  </si>
  <si>
    <t>Opravy+revize elektro</t>
  </si>
  <si>
    <t>Ostatní - STA</t>
  </si>
  <si>
    <t xml:space="preserve">                  Zámečnické práce</t>
  </si>
  <si>
    <t xml:space="preserve">                  Výměna skla dveře</t>
  </si>
  <si>
    <t xml:space="preserve">                  Deratizace, desinsekce</t>
  </si>
  <si>
    <t xml:space="preserve">Materiál na drob.opravy a údržbu </t>
  </si>
  <si>
    <t>inform.tabule, držáky kola,</t>
  </si>
  <si>
    <t>schůdky, klíče, žárovky….</t>
  </si>
  <si>
    <t xml:space="preserve">dohody o provedení práce </t>
  </si>
  <si>
    <t>na opravy a údržbu</t>
  </si>
  <si>
    <t>Účetní operace bez pohybu peněz</t>
  </si>
  <si>
    <t>dohledaná chyba v poč.zůstatku pohledávky - byt po p.Paulové</t>
  </si>
  <si>
    <t xml:space="preserve">EKA 2014-patří do r.2014, nebylo časově rozlišováno, </t>
  </si>
  <si>
    <t>K 1.1.2017 - počáteční zůstatek</t>
  </si>
  <si>
    <t>K 31.12.2017 - konečný zůstatek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</si>
</sst>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3" fontId="0" fillId="0" borderId="0" xfId="0" applyNumberForma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0" fillId="0" borderId="1" xfId="0" applyFill="1" applyBorder="1"/>
    <xf numFmtId="0" fontId="4" fillId="0" borderId="0" xfId="0" applyFont="1"/>
    <xf numFmtId="3" fontId="4" fillId="0" borderId="0" xfId="0" applyNumberFormat="1" applyFont="1"/>
    <xf numFmtId="3" fontId="3" fillId="0" borderId="0" xfId="0" applyNumberFormat="1" applyFont="1"/>
    <xf numFmtId="0" fontId="5" fillId="0" borderId="0" xfId="0" applyFont="1"/>
    <xf numFmtId="3" fontId="5" fillId="0" borderId="0" xfId="0" applyNumberFormat="1" applyFont="1"/>
    <xf numFmtId="3" fontId="6" fillId="0" borderId="0" xfId="0" applyNumberFormat="1" applyFont="1"/>
    <xf numFmtId="3" fontId="1" fillId="0" borderId="0" xfId="0" applyNumberFormat="1" applyFont="1" applyAlignment="1">
      <alignment horizontal="center"/>
    </xf>
    <xf numFmtId="0" fontId="0" fillId="0" borderId="2" xfId="0" applyBorder="1"/>
    <xf numFmtId="3" fontId="0" fillId="0" borderId="3" xfId="0" applyNumberFormat="1" applyBorder="1"/>
    <xf numFmtId="0" fontId="1" fillId="0" borderId="1" xfId="0" applyFont="1" applyFill="1" applyBorder="1"/>
    <xf numFmtId="3" fontId="1" fillId="0" borderId="1" xfId="0" applyNumberFormat="1" applyFont="1" applyBorder="1"/>
    <xf numFmtId="3" fontId="0" fillId="0" borderId="0" xfId="0" applyNumberFormat="1" applyFont="1"/>
    <xf numFmtId="3" fontId="1" fillId="0" borderId="0" xfId="0" applyNumberFormat="1" applyFont="1"/>
    <xf numFmtId="3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0" fillId="0" borderId="0" xfId="0" applyBorder="1"/>
    <xf numFmtId="3" fontId="0" fillId="0" borderId="2" xfId="0" applyNumberFormat="1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5" xfId="0" applyBorder="1"/>
    <xf numFmtId="3" fontId="0" fillId="0" borderId="6" xfId="0" applyNumberFormat="1" applyBorder="1"/>
    <xf numFmtId="0" fontId="0" fillId="0" borderId="0" xfId="0" applyBorder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topLeftCell="A31" workbookViewId="0">
      <selection activeCell="G57" sqref="G57"/>
    </sheetView>
  </sheetViews>
  <sheetFormatPr defaultRowHeight="15"/>
  <cols>
    <col min="1" max="1" width="32.140625" customWidth="1"/>
    <col min="2" max="2" width="13.85546875" customWidth="1"/>
    <col min="7" max="7" width="9.140625" customWidth="1"/>
  </cols>
  <sheetData>
    <row r="1" spans="1:4" ht="23.25">
      <c r="A1" s="1" t="s">
        <v>32</v>
      </c>
      <c r="B1" s="2"/>
      <c r="C1" s="2"/>
      <c r="D1" s="2"/>
    </row>
    <row r="2" spans="1:4">
      <c r="A2" s="3" t="s">
        <v>33</v>
      </c>
      <c r="B2" s="2"/>
      <c r="C2" s="2"/>
      <c r="D2" s="2"/>
    </row>
    <row r="3" spans="1:4" ht="4.5" customHeight="1">
      <c r="A3" s="3"/>
      <c r="B3" s="2"/>
      <c r="C3" s="2"/>
      <c r="D3" s="2"/>
    </row>
    <row r="4" spans="1:4" ht="18.75">
      <c r="A4" s="4" t="s">
        <v>0</v>
      </c>
      <c r="B4" s="2"/>
      <c r="C4" s="2"/>
      <c r="D4" s="2"/>
    </row>
    <row r="5" spans="1:4" ht="3.75" customHeight="1">
      <c r="B5" s="2"/>
      <c r="C5" s="2"/>
      <c r="D5" s="2"/>
    </row>
    <row r="6" spans="1:4">
      <c r="A6" s="5" t="s">
        <v>1</v>
      </c>
      <c r="B6" s="2"/>
      <c r="C6" s="2"/>
      <c r="D6" s="2"/>
    </row>
    <row r="7" spans="1:4">
      <c r="A7" s="6" t="s">
        <v>2</v>
      </c>
      <c r="B7" s="7">
        <v>153363</v>
      </c>
      <c r="C7" s="2"/>
      <c r="D7" s="2"/>
    </row>
    <row r="8" spans="1:4">
      <c r="A8" s="6" t="s">
        <v>3</v>
      </c>
      <c r="B8" s="7">
        <v>1860492</v>
      </c>
      <c r="C8" s="2"/>
      <c r="D8" s="2"/>
    </row>
    <row r="9" spans="1:4">
      <c r="A9" s="6" t="s">
        <v>4</v>
      </c>
      <c r="B9" s="7">
        <v>15930</v>
      </c>
      <c r="C9" s="2"/>
      <c r="D9" s="2"/>
    </row>
    <row r="10" spans="1:4">
      <c r="A10" s="6" t="s">
        <v>5</v>
      </c>
      <c r="B10" s="7">
        <v>37780</v>
      </c>
      <c r="C10" s="2"/>
      <c r="D10" s="2"/>
    </row>
    <row r="11" spans="1:4">
      <c r="A11" s="6" t="s">
        <v>6</v>
      </c>
      <c r="B11" s="7">
        <v>47200</v>
      </c>
      <c r="C11" s="2"/>
      <c r="D11" s="2"/>
    </row>
    <row r="12" spans="1:4">
      <c r="A12" s="8" t="s">
        <v>7</v>
      </c>
      <c r="B12" s="7">
        <v>102826</v>
      </c>
      <c r="C12" s="2"/>
      <c r="D12" s="2"/>
    </row>
    <row r="13" spans="1:4" ht="15.75">
      <c r="A13" s="9" t="s">
        <v>8</v>
      </c>
      <c r="B13" s="10">
        <f>SUM(B7:B12)</f>
        <v>2217591</v>
      </c>
      <c r="C13" s="2"/>
      <c r="D13" s="2"/>
    </row>
    <row r="14" spans="1:4">
      <c r="B14" s="2"/>
      <c r="C14" s="2"/>
      <c r="D14" s="2"/>
    </row>
    <row r="15" spans="1:4">
      <c r="A15" s="5" t="s">
        <v>9</v>
      </c>
      <c r="B15" s="2"/>
      <c r="C15" s="2"/>
      <c r="D15" s="2"/>
    </row>
    <row r="16" spans="1:4">
      <c r="A16" s="6" t="s">
        <v>42</v>
      </c>
      <c r="B16" s="7">
        <v>241678</v>
      </c>
      <c r="C16" s="2"/>
      <c r="D16" s="2"/>
    </row>
    <row r="17" spans="1:9">
      <c r="A17" s="6" t="s">
        <v>43</v>
      </c>
      <c r="B17" s="7">
        <v>70865</v>
      </c>
      <c r="C17" s="2"/>
      <c r="D17" s="2"/>
    </row>
    <row r="18" spans="1:9">
      <c r="A18" s="6" t="s">
        <v>45</v>
      </c>
      <c r="B18" s="7">
        <v>31980</v>
      </c>
      <c r="C18" s="2"/>
      <c r="D18" s="2"/>
    </row>
    <row r="19" spans="1:9">
      <c r="A19" s="6" t="s">
        <v>44</v>
      </c>
      <c r="B19" s="7">
        <v>19148</v>
      </c>
      <c r="C19" s="2"/>
      <c r="D19" s="2"/>
    </row>
    <row r="20" spans="1:9">
      <c r="A20" s="6" t="s">
        <v>10</v>
      </c>
      <c r="B20" s="7">
        <v>10732</v>
      </c>
      <c r="C20" s="2"/>
      <c r="D20" s="2"/>
    </row>
    <row r="21" spans="1:9">
      <c r="A21" s="6" t="s">
        <v>46</v>
      </c>
      <c r="B21" s="7">
        <v>21625</v>
      </c>
      <c r="C21" s="2"/>
      <c r="D21" s="2"/>
    </row>
    <row r="22" spans="1:9">
      <c r="A22" s="6" t="s">
        <v>47</v>
      </c>
      <c r="B22" s="7">
        <v>11598</v>
      </c>
      <c r="C22" s="2"/>
      <c r="D22" s="2"/>
    </row>
    <row r="23" spans="1:9">
      <c r="A23" s="6" t="s">
        <v>48</v>
      </c>
      <c r="B23" s="7">
        <v>2599</v>
      </c>
      <c r="C23" s="2"/>
      <c r="D23" s="2"/>
    </row>
    <row r="24" spans="1:9">
      <c r="A24" s="6" t="s">
        <v>49</v>
      </c>
      <c r="B24" s="7">
        <v>20231</v>
      </c>
      <c r="C24" s="2"/>
      <c r="D24" s="2"/>
    </row>
    <row r="25" spans="1:9">
      <c r="A25" s="6" t="s">
        <v>50</v>
      </c>
      <c r="B25" s="7">
        <v>9165</v>
      </c>
      <c r="C25" s="31" t="s">
        <v>51</v>
      </c>
      <c r="D25" s="17"/>
      <c r="E25" s="27"/>
    </row>
    <row r="26" spans="1:9">
      <c r="A26" s="6"/>
      <c r="B26" s="7"/>
      <c r="C26" s="28" t="s">
        <v>52</v>
      </c>
      <c r="D26" s="29"/>
      <c r="E26" s="30"/>
    </row>
    <row r="27" spans="1:9">
      <c r="A27" s="16" t="s">
        <v>11</v>
      </c>
      <c r="B27" s="26">
        <v>78680</v>
      </c>
      <c r="C27" s="2" t="s">
        <v>53</v>
      </c>
      <c r="D27" s="2"/>
    </row>
    <row r="28" spans="1:9">
      <c r="A28" s="27"/>
      <c r="B28" s="17"/>
      <c r="C28" s="29" t="s">
        <v>54</v>
      </c>
      <c r="D28" s="29"/>
      <c r="E28" s="30"/>
    </row>
    <row r="29" spans="1:9" ht="15.75">
      <c r="A29" s="9" t="s">
        <v>12</v>
      </c>
      <c r="B29" s="10">
        <f>SUM(B16:B28)</f>
        <v>518301</v>
      </c>
      <c r="C29" s="2"/>
      <c r="D29" s="2"/>
    </row>
    <row r="30" spans="1:9" ht="6" customHeight="1">
      <c r="A30" s="9"/>
      <c r="B30" s="10"/>
      <c r="C30" s="2"/>
      <c r="D30" s="2"/>
      <c r="I30" s="25"/>
    </row>
    <row r="31" spans="1:9" ht="18.75">
      <c r="A31" s="4" t="s">
        <v>13</v>
      </c>
      <c r="B31" s="11">
        <f>B13-B29</f>
        <v>1699290</v>
      </c>
      <c r="C31" s="2"/>
      <c r="D31" s="2"/>
    </row>
    <row r="32" spans="1:9" ht="6" customHeight="1">
      <c r="A32" s="12"/>
      <c r="B32" s="13"/>
      <c r="C32" s="2"/>
      <c r="D32" s="2"/>
    </row>
    <row r="33" spans="1:5" ht="21" customHeight="1">
      <c r="A33" s="12" t="s">
        <v>55</v>
      </c>
      <c r="B33" s="13">
        <v>-51474</v>
      </c>
      <c r="C33" s="33" t="s">
        <v>57</v>
      </c>
      <c r="D33" s="33"/>
      <c r="E33" s="33"/>
    </row>
    <row r="34" spans="1:5" ht="28.5" customHeight="1">
      <c r="A34" s="4"/>
      <c r="B34" s="13"/>
      <c r="C34" s="33"/>
      <c r="D34" s="33"/>
      <c r="E34" s="33"/>
    </row>
    <row r="35" spans="1:5" ht="44.25" customHeight="1">
      <c r="A35" s="4"/>
      <c r="B35" s="13">
        <v>-6613</v>
      </c>
      <c r="C35" s="33" t="s">
        <v>56</v>
      </c>
      <c r="D35" s="33"/>
      <c r="E35" s="33"/>
    </row>
    <row r="36" spans="1:5" ht="18.75">
      <c r="A36" s="4"/>
      <c r="B36" s="11"/>
      <c r="C36" s="2"/>
      <c r="D36" s="2"/>
    </row>
    <row r="37" spans="1:5" ht="18.75">
      <c r="A37" s="4" t="s">
        <v>38</v>
      </c>
      <c r="B37" s="11">
        <f>SUM(B31:B35)</f>
        <v>1641203</v>
      </c>
      <c r="C37" s="2"/>
      <c r="D37" s="2"/>
    </row>
    <row r="38" spans="1:5" ht="18.75">
      <c r="A38" s="4"/>
      <c r="B38" s="11"/>
      <c r="C38" s="2"/>
      <c r="D38" s="2"/>
    </row>
    <row r="39" spans="1:5" ht="18.75">
      <c r="A39" s="4"/>
      <c r="B39" s="11"/>
      <c r="C39" s="2"/>
      <c r="D39" s="2"/>
    </row>
    <row r="40" spans="1:5" ht="18.75">
      <c r="A40" s="4" t="s">
        <v>14</v>
      </c>
      <c r="B40" s="14"/>
      <c r="C40" s="2"/>
      <c r="D40" s="2"/>
    </row>
    <row r="41" spans="1:5">
      <c r="B41" s="15" t="s">
        <v>15</v>
      </c>
      <c r="C41" s="15" t="s">
        <v>16</v>
      </c>
      <c r="D41" s="15" t="s">
        <v>17</v>
      </c>
    </row>
    <row r="42" spans="1:5">
      <c r="A42" s="6" t="s">
        <v>18</v>
      </c>
      <c r="B42" s="7">
        <v>257280</v>
      </c>
      <c r="C42" s="7">
        <v>288892</v>
      </c>
      <c r="D42" s="7">
        <f>B42-C42</f>
        <v>-31612</v>
      </c>
    </row>
    <row r="43" spans="1:5">
      <c r="A43" s="6" t="s">
        <v>19</v>
      </c>
      <c r="B43" s="7">
        <v>36243</v>
      </c>
      <c r="C43" s="7">
        <v>31824</v>
      </c>
      <c r="D43" s="7">
        <f t="shared" ref="D43:D51" si="0">B43-C43</f>
        <v>4419</v>
      </c>
    </row>
    <row r="44" spans="1:5">
      <c r="A44" s="6" t="s">
        <v>20</v>
      </c>
      <c r="B44" s="7">
        <v>10912</v>
      </c>
      <c r="C44" s="7">
        <v>10848</v>
      </c>
      <c r="D44" s="7">
        <f t="shared" si="0"/>
        <v>64</v>
      </c>
    </row>
    <row r="45" spans="1:5">
      <c r="A45" s="6" t="s">
        <v>21</v>
      </c>
      <c r="B45" s="7">
        <v>60139</v>
      </c>
      <c r="C45" s="7">
        <v>59321</v>
      </c>
      <c r="D45" s="7">
        <f t="shared" si="0"/>
        <v>818</v>
      </c>
    </row>
    <row r="46" spans="1:5">
      <c r="A46" s="6" t="s">
        <v>22</v>
      </c>
      <c r="B46" s="7">
        <v>166572</v>
      </c>
      <c r="C46" s="7">
        <v>166848</v>
      </c>
      <c r="D46" s="7">
        <f t="shared" si="0"/>
        <v>-276</v>
      </c>
    </row>
    <row r="47" spans="1:5">
      <c r="A47" s="6" t="s">
        <v>23</v>
      </c>
      <c r="B47" s="7">
        <v>149544</v>
      </c>
      <c r="C47" s="7">
        <v>140128</v>
      </c>
      <c r="D47" s="7">
        <f t="shared" si="0"/>
        <v>9416</v>
      </c>
    </row>
    <row r="48" spans="1:5">
      <c r="A48" s="6" t="s">
        <v>24</v>
      </c>
      <c r="B48" s="7">
        <v>49700</v>
      </c>
      <c r="C48" s="7">
        <v>67515</v>
      </c>
      <c r="D48" s="7">
        <f t="shared" si="0"/>
        <v>-17815</v>
      </c>
    </row>
    <row r="49" spans="1:5">
      <c r="A49" s="6" t="s">
        <v>25</v>
      </c>
      <c r="B49" s="7">
        <v>1901860</v>
      </c>
      <c r="C49" s="7">
        <v>1708857</v>
      </c>
      <c r="D49" s="7">
        <f t="shared" si="0"/>
        <v>193003</v>
      </c>
    </row>
    <row r="50" spans="1:5">
      <c r="A50" s="6" t="s">
        <v>26</v>
      </c>
      <c r="B50" s="7">
        <v>1360370</v>
      </c>
      <c r="C50" s="7">
        <v>1048261</v>
      </c>
      <c r="D50" s="7">
        <f t="shared" si="0"/>
        <v>312109</v>
      </c>
    </row>
    <row r="51" spans="1:5">
      <c r="A51" s="6" t="s">
        <v>27</v>
      </c>
      <c r="B51" s="7">
        <v>442950</v>
      </c>
      <c r="C51" s="7">
        <v>417789</v>
      </c>
      <c r="D51" s="7">
        <f t="shared" si="0"/>
        <v>25161</v>
      </c>
    </row>
    <row r="52" spans="1:5" ht="7.5" customHeight="1">
      <c r="A52" s="16"/>
      <c r="B52" s="17"/>
      <c r="C52" s="17"/>
      <c r="D52" s="17"/>
    </row>
    <row r="53" spans="1:5">
      <c r="A53" s="18" t="s">
        <v>28</v>
      </c>
      <c r="B53" s="19">
        <f>SUM(B42:B51)</f>
        <v>4435570</v>
      </c>
      <c r="C53" s="19">
        <f>SUM(C42:C51)</f>
        <v>3940283</v>
      </c>
      <c r="D53" s="19">
        <f>SUM(D42:D51)</f>
        <v>495287</v>
      </c>
    </row>
    <row r="54" spans="1:5" ht="15" customHeight="1">
      <c r="B54" s="2"/>
      <c r="C54" s="2"/>
      <c r="D54" s="32" t="s">
        <v>34</v>
      </c>
      <c r="E54" s="32"/>
    </row>
    <row r="55" spans="1:5">
      <c r="B55" s="20"/>
      <c r="C55" s="20"/>
      <c r="D55" s="32"/>
      <c r="E55" s="32"/>
    </row>
    <row r="56" spans="1:5" ht="18.75">
      <c r="A56" s="4" t="s">
        <v>29</v>
      </c>
      <c r="B56" s="11"/>
      <c r="C56" s="2"/>
      <c r="D56" s="2"/>
    </row>
    <row r="57" spans="1:5" ht="18.75">
      <c r="A57" s="4"/>
      <c r="B57" s="11"/>
      <c r="C57" s="2"/>
      <c r="D57" s="2"/>
    </row>
    <row r="58" spans="1:5">
      <c r="B58" s="22" t="s">
        <v>35</v>
      </c>
      <c r="C58" s="22" t="s">
        <v>36</v>
      </c>
      <c r="D58" s="24" t="s">
        <v>37</v>
      </c>
    </row>
    <row r="59" spans="1:5">
      <c r="A59" s="23" t="s">
        <v>58</v>
      </c>
      <c r="B59" s="7">
        <v>590930</v>
      </c>
      <c r="C59" s="7">
        <v>42232</v>
      </c>
      <c r="D59" s="19">
        <f>SUM(B59:C59)</f>
        <v>633162</v>
      </c>
    </row>
    <row r="60" spans="1:5">
      <c r="A60" s="23" t="s">
        <v>59</v>
      </c>
      <c r="B60" s="7">
        <v>2404586</v>
      </c>
      <c r="C60" s="7">
        <v>28486</v>
      </c>
      <c r="D60" s="19">
        <f>SUM(B60:C60)</f>
        <v>2433072</v>
      </c>
    </row>
    <row r="61" spans="1:5">
      <c r="B61" s="2"/>
    </row>
    <row r="63" spans="1:5" ht="18.75">
      <c r="A63" s="4" t="s">
        <v>30</v>
      </c>
    </row>
    <row r="65" spans="1:2">
      <c r="A65" t="s">
        <v>39</v>
      </c>
      <c r="B65" s="21">
        <v>116848</v>
      </c>
    </row>
    <row r="67" spans="1:2" ht="18.75">
      <c r="A67" s="4" t="s">
        <v>31</v>
      </c>
    </row>
    <row r="68" spans="1:2" ht="4.5" customHeight="1"/>
    <row r="69" spans="1:2">
      <c r="A69" t="s">
        <v>40</v>
      </c>
    </row>
    <row r="71" spans="1:2" ht="18.75">
      <c r="A71" s="4" t="s">
        <v>41</v>
      </c>
      <c r="B71" s="4">
        <v>0</v>
      </c>
    </row>
  </sheetData>
  <mergeCells count="3">
    <mergeCell ref="D54:E55"/>
    <mergeCell ref="C33:E34"/>
    <mergeCell ref="C35:E3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alkost@outlook.cz</dc:creator>
  <cp:lastModifiedBy>bdkvhd</cp:lastModifiedBy>
  <cp:lastPrinted>2018-11-21T14:23:50Z</cp:lastPrinted>
  <dcterms:created xsi:type="dcterms:W3CDTF">2018-11-15T07:58:47Z</dcterms:created>
  <dcterms:modified xsi:type="dcterms:W3CDTF">2018-11-21T14:28:20Z</dcterms:modified>
</cp:coreProperties>
</file>