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G41" i="1"/>
  <c r="F41"/>
  <c r="E41"/>
  <c r="H27"/>
  <c r="H25"/>
  <c r="F25"/>
  <c r="D25"/>
  <c r="D27" s="1"/>
  <c r="B25"/>
  <c r="B27" s="1"/>
  <c r="F10"/>
  <c r="F27" s="1"/>
  <c r="B8"/>
  <c r="B28" s="1"/>
  <c r="D6" s="1"/>
  <c r="D8" s="1"/>
  <c r="D28" s="1"/>
  <c r="F6" s="1"/>
  <c r="F8" s="1"/>
  <c r="F28" s="1"/>
  <c r="H6" s="1"/>
  <c r="H8" s="1"/>
  <c r="H28" s="1"/>
  <c r="F7"/>
  <c r="H7" s="1"/>
  <c r="D7"/>
</calcChain>
</file>

<file path=xl/sharedStrings.xml><?xml version="1.0" encoding="utf-8"?>
<sst xmlns="http://schemas.openxmlformats.org/spreadsheetml/2006/main" count="66" uniqueCount="35">
  <si>
    <t>Plán FO na rok 2019 a výhled na období do roku 2021</t>
  </si>
  <si>
    <t>tis. Kč</t>
  </si>
  <si>
    <t>zůstatek</t>
  </si>
  <si>
    <t>tvorba</t>
  </si>
  <si>
    <t>zdroj</t>
  </si>
  <si>
    <r>
      <t xml:space="preserve">severní strana revitalizace </t>
    </r>
    <r>
      <rPr>
        <sz val="8"/>
        <rFont val="Arial"/>
        <family val="2"/>
        <charset val="238"/>
      </rPr>
      <t>(dozateplení, lodžie -tepelné mosty, zábradlí, garážová vrata; okna, angl. dvorky</t>
    </r>
  </si>
  <si>
    <t>výtahy oprava</t>
  </si>
  <si>
    <t>parapety, okna</t>
  </si>
  <si>
    <t>parapety</t>
  </si>
  <si>
    <t>ostatní</t>
  </si>
  <si>
    <t>zednické práce, malování</t>
  </si>
  <si>
    <t>zednické práce</t>
  </si>
  <si>
    <t>Voda , topení, odpady</t>
  </si>
  <si>
    <t xml:space="preserve">střecha 24 &amp; 26 </t>
  </si>
  <si>
    <t xml:space="preserve">střechy 28 a 30 </t>
  </si>
  <si>
    <t>desinsekce, deratizace</t>
  </si>
  <si>
    <t>materiál na drobné opravy</t>
  </si>
  <si>
    <t>střechy prevence</t>
  </si>
  <si>
    <t>montážní a stavební dozor</t>
  </si>
  <si>
    <t>xxx</t>
  </si>
  <si>
    <t>Návrh rozpočtu 2019 (tis.Kč)</t>
  </si>
  <si>
    <t>skut 2017</t>
  </si>
  <si>
    <t>plán 2018</t>
  </si>
  <si>
    <t>plán 2019</t>
  </si>
  <si>
    <t>Správa – účetní, telefon, internet, …</t>
  </si>
  <si>
    <t>Pojištění</t>
  </si>
  <si>
    <t>Daň ze společných prostor</t>
  </si>
  <si>
    <t>elektřina</t>
  </si>
  <si>
    <t>odvoz domovního odpadu</t>
  </si>
  <si>
    <t>úklid</t>
  </si>
  <si>
    <t>revize výtahů</t>
  </si>
  <si>
    <t>teplo</t>
  </si>
  <si>
    <t>teplá voda</t>
  </si>
  <si>
    <t>SV</t>
  </si>
  <si>
    <t>celkem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</si>
</sst>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sz val="2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0" fontId="2" fillId="0" borderId="9" xfId="0" applyFont="1" applyBorder="1"/>
    <xf numFmtId="3" fontId="2" fillId="0" borderId="10" xfId="0" applyNumberFormat="1" applyFont="1" applyBorder="1"/>
    <xf numFmtId="0" fontId="0" fillId="0" borderId="11" xfId="0" applyBorder="1"/>
    <xf numFmtId="3" fontId="0" fillId="0" borderId="12" xfId="0" applyNumberFormat="1" applyBorder="1"/>
    <xf numFmtId="0" fontId="2" fillId="2" borderId="13" xfId="0" applyFont="1" applyFill="1" applyBorder="1" applyAlignment="1">
      <alignment horizontal="right" wrapText="1"/>
    </xf>
    <xf numFmtId="3" fontId="2" fillId="0" borderId="6" xfId="0" applyNumberFormat="1" applyFont="1" applyBorder="1"/>
    <xf numFmtId="3" fontId="0" fillId="0" borderId="14" xfId="0" applyNumberFormat="1" applyBorder="1"/>
    <xf numFmtId="0" fontId="0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2" fillId="2" borderId="5" xfId="0" applyFont="1" applyFill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15" xfId="0" applyFont="1" applyBorder="1" applyAlignment="1">
      <alignment horizontal="right" wrapText="1"/>
    </xf>
    <xf numFmtId="3" fontId="0" fillId="0" borderId="16" xfId="0" applyNumberFormat="1" applyBorder="1"/>
    <xf numFmtId="0" fontId="0" fillId="0" borderId="9" xfId="0" applyBorder="1"/>
    <xf numFmtId="3" fontId="0" fillId="0" borderId="10" xfId="0" applyNumberForma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2" fillId="0" borderId="17" xfId="0" applyFont="1" applyBorder="1"/>
    <xf numFmtId="0" fontId="4" fillId="0" borderId="19" xfId="0" applyFont="1" applyBorder="1" applyAlignment="1"/>
    <xf numFmtId="0" fontId="5" fillId="0" borderId="20" xfId="0" applyFont="1" applyBorder="1" applyAlignment="1"/>
    <xf numFmtId="0" fontId="4" fillId="0" borderId="21" xfId="0" applyFont="1" applyBorder="1" applyAlignment="1">
      <alignment horizontal="center" wrapText="1"/>
    </xf>
    <xf numFmtId="0" fontId="6" fillId="0" borderId="22" xfId="0" applyFont="1" applyBorder="1"/>
    <xf numFmtId="0" fontId="0" fillId="0" borderId="0" xfId="0" applyBorder="1"/>
    <xf numFmtId="0" fontId="7" fillId="0" borderId="23" xfId="0" applyFont="1" applyBorder="1"/>
    <xf numFmtId="1" fontId="7" fillId="0" borderId="23" xfId="0" applyNumberFormat="1" applyFont="1" applyBorder="1"/>
    <xf numFmtId="0" fontId="6" fillId="3" borderId="22" xfId="0" applyFont="1" applyFill="1" applyBorder="1"/>
    <xf numFmtId="0" fontId="0" fillId="3" borderId="0" xfId="0" applyFill="1" applyBorder="1"/>
    <xf numFmtId="0" fontId="7" fillId="3" borderId="23" xfId="0" applyFont="1" applyFill="1" applyBorder="1"/>
    <xf numFmtId="1" fontId="7" fillId="3" borderId="23" xfId="0" applyNumberFormat="1" applyFont="1" applyFill="1" applyBorder="1"/>
    <xf numFmtId="0" fontId="6" fillId="4" borderId="22" xfId="0" applyFont="1" applyFill="1" applyBorder="1"/>
    <xf numFmtId="0" fontId="0" fillId="4" borderId="0" xfId="0" applyFill="1" applyBorder="1"/>
    <xf numFmtId="0" fontId="7" fillId="4" borderId="23" xfId="0" applyFont="1" applyFill="1" applyBorder="1"/>
    <xf numFmtId="1" fontId="7" fillId="4" borderId="23" xfId="0" applyNumberFormat="1" applyFont="1" applyFill="1" applyBorder="1"/>
    <xf numFmtId="0" fontId="6" fillId="5" borderId="24" xfId="0" applyFont="1" applyFill="1" applyBorder="1"/>
    <xf numFmtId="0" fontId="0" fillId="5" borderId="25" xfId="0" applyFill="1" applyBorder="1"/>
    <xf numFmtId="0" fontId="7" fillId="5" borderId="26" xfId="0" applyFont="1" applyFill="1" applyBorder="1"/>
    <xf numFmtId="1" fontId="7" fillId="5" borderId="26" xfId="0" applyNumberFormat="1" applyFont="1" applyFill="1" applyBorder="1"/>
    <xf numFmtId="0" fontId="0" fillId="0" borderId="24" xfId="0" applyBorder="1"/>
    <xf numFmtId="0" fontId="2" fillId="0" borderId="25" xfId="0" applyFont="1" applyBorder="1" applyAlignment="1">
      <alignment horizontal="right"/>
    </xf>
    <xf numFmtId="0" fontId="2" fillId="0" borderId="26" xfId="0" applyFont="1" applyBorder="1"/>
    <xf numFmtId="1" fontId="2" fillId="0" borderId="26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1"/>
  <sheetViews>
    <sheetView tabSelected="1" topLeftCell="A16" workbookViewId="0">
      <selection sqref="A1:XFD1048576"/>
    </sheetView>
  </sheetViews>
  <sheetFormatPr defaultRowHeight="15"/>
  <cols>
    <col min="1" max="1" width="27.42578125" customWidth="1"/>
    <col min="3" max="3" width="27.42578125" customWidth="1"/>
    <col min="5" max="5" width="27.42578125" customWidth="1"/>
    <col min="7" max="7" width="32.42578125" customWidth="1"/>
  </cols>
  <sheetData>
    <row r="2" spans="1:8" ht="18">
      <c r="A2" s="1" t="s">
        <v>0</v>
      </c>
      <c r="B2" s="1"/>
    </row>
    <row r="3" spans="1:8" ht="19.5" customHeight="1" thickBot="1">
      <c r="A3" s="2"/>
      <c r="B3" s="3"/>
      <c r="C3" s="2"/>
      <c r="D3" s="3"/>
      <c r="E3" s="2"/>
      <c r="F3" s="3"/>
      <c r="G3" s="2"/>
      <c r="H3" s="3"/>
    </row>
    <row r="4" spans="1:8" ht="18">
      <c r="A4" s="4">
        <v>2019</v>
      </c>
      <c r="B4" s="5"/>
      <c r="C4" s="6">
        <v>2020</v>
      </c>
      <c r="D4" s="7"/>
      <c r="E4" s="6">
        <v>2021</v>
      </c>
      <c r="F4" s="7"/>
      <c r="G4" s="6">
        <v>2021</v>
      </c>
      <c r="H4" s="7"/>
    </row>
    <row r="5" spans="1:8">
      <c r="A5" s="8"/>
      <c r="B5" s="9" t="s">
        <v>1</v>
      </c>
      <c r="C5" s="8"/>
      <c r="D5" s="9" t="s">
        <v>1</v>
      </c>
      <c r="E5" s="8"/>
      <c r="F5" s="9" t="s">
        <v>1</v>
      </c>
      <c r="G5" s="8"/>
      <c r="H5" s="9" t="s">
        <v>1</v>
      </c>
    </row>
    <row r="6" spans="1:8">
      <c r="A6" s="8" t="s">
        <v>2</v>
      </c>
      <c r="B6" s="10">
        <v>690</v>
      </c>
      <c r="C6" s="8"/>
      <c r="D6" s="10">
        <f>B28</f>
        <v>2692</v>
      </c>
      <c r="E6" s="8"/>
      <c r="F6" s="10">
        <f>D28</f>
        <v>3972</v>
      </c>
      <c r="G6" s="8"/>
      <c r="H6" s="10">
        <f>F28</f>
        <v>5902</v>
      </c>
    </row>
    <row r="7" spans="1:8">
      <c r="A7" s="11" t="s">
        <v>3</v>
      </c>
      <c r="B7" s="12">
        <v>2280</v>
      </c>
      <c r="C7" s="11"/>
      <c r="D7" s="12">
        <f>B7</f>
        <v>2280</v>
      </c>
      <c r="E7" s="11"/>
      <c r="F7" s="12">
        <f>D7</f>
        <v>2280</v>
      </c>
      <c r="G7" s="11"/>
      <c r="H7" s="12">
        <f>F7</f>
        <v>2280</v>
      </c>
    </row>
    <row r="8" spans="1:8" ht="16.5" thickBot="1">
      <c r="A8" s="13" t="s">
        <v>4</v>
      </c>
      <c r="B8" s="14">
        <f>B6+B7</f>
        <v>2970</v>
      </c>
      <c r="C8" s="13"/>
      <c r="D8" s="14">
        <f>D6+D7</f>
        <v>4972</v>
      </c>
      <c r="E8" s="13"/>
      <c r="F8" s="14">
        <f>F6+F7</f>
        <v>6252</v>
      </c>
      <c r="G8" s="13"/>
      <c r="H8" s="14">
        <f>H6+H7</f>
        <v>8182</v>
      </c>
    </row>
    <row r="9" spans="1:8">
      <c r="A9" s="15"/>
      <c r="B9" s="16"/>
      <c r="C9" s="15"/>
      <c r="D9" s="16"/>
      <c r="E9" s="15"/>
      <c r="F9" s="16"/>
      <c r="G9" s="15"/>
      <c r="H9" s="16"/>
    </row>
    <row r="10" spans="1:8" ht="46.5" customHeight="1">
      <c r="A10" s="17"/>
      <c r="B10" s="18">
        <v>0</v>
      </c>
      <c r="C10" s="17"/>
      <c r="D10" s="18">
        <v>0</v>
      </c>
      <c r="E10" s="17"/>
      <c r="F10" s="19">
        <f>D10</f>
        <v>0</v>
      </c>
      <c r="G10" s="17" t="s">
        <v>5</v>
      </c>
      <c r="H10" s="19">
        <v>7000</v>
      </c>
    </row>
    <row r="11" spans="1:8">
      <c r="A11" s="20" t="s">
        <v>6</v>
      </c>
      <c r="B11" s="10">
        <v>15</v>
      </c>
      <c r="C11" s="20" t="s">
        <v>6</v>
      </c>
      <c r="D11" s="10">
        <v>15</v>
      </c>
      <c r="E11" s="20" t="s">
        <v>6</v>
      </c>
      <c r="F11" s="10">
        <v>15</v>
      </c>
      <c r="G11" s="20" t="s">
        <v>6</v>
      </c>
      <c r="H11" s="10">
        <v>15</v>
      </c>
    </row>
    <row r="12" spans="1:8">
      <c r="A12" s="21" t="s">
        <v>7</v>
      </c>
      <c r="B12" s="10">
        <v>20</v>
      </c>
      <c r="C12" s="20" t="s">
        <v>8</v>
      </c>
      <c r="D12" s="10">
        <v>40</v>
      </c>
      <c r="E12" s="20" t="s">
        <v>8</v>
      </c>
      <c r="F12" s="10">
        <v>40</v>
      </c>
      <c r="G12" s="20" t="s">
        <v>8</v>
      </c>
      <c r="H12" s="10">
        <v>40</v>
      </c>
    </row>
    <row r="13" spans="1:8">
      <c r="A13" s="20" t="s">
        <v>9</v>
      </c>
      <c r="B13" s="10">
        <v>40</v>
      </c>
      <c r="C13" s="20" t="s">
        <v>9</v>
      </c>
      <c r="D13" s="10">
        <v>40</v>
      </c>
      <c r="E13" s="20" t="s">
        <v>9</v>
      </c>
      <c r="F13" s="10">
        <v>40</v>
      </c>
      <c r="G13" s="20" t="s">
        <v>9</v>
      </c>
      <c r="H13" s="10">
        <v>40</v>
      </c>
    </row>
    <row r="14" spans="1:8">
      <c r="A14" s="21" t="s">
        <v>10</v>
      </c>
      <c r="B14" s="10">
        <v>50</v>
      </c>
      <c r="C14" s="20" t="s">
        <v>11</v>
      </c>
      <c r="D14" s="10">
        <v>10</v>
      </c>
      <c r="E14" s="20" t="s">
        <v>11</v>
      </c>
      <c r="F14" s="10">
        <v>10</v>
      </c>
      <c r="G14" s="20" t="s">
        <v>11</v>
      </c>
      <c r="H14" s="10">
        <v>10</v>
      </c>
    </row>
    <row r="15" spans="1:8">
      <c r="A15" s="20" t="s">
        <v>12</v>
      </c>
      <c r="B15" s="10">
        <v>50</v>
      </c>
      <c r="C15" s="20" t="s">
        <v>12</v>
      </c>
      <c r="D15" s="10">
        <v>50</v>
      </c>
      <c r="E15" s="20" t="s">
        <v>12</v>
      </c>
      <c r="F15" s="10">
        <v>50</v>
      </c>
      <c r="G15" s="20" t="s">
        <v>12</v>
      </c>
      <c r="H15" s="10">
        <v>50</v>
      </c>
    </row>
    <row r="16" spans="1:8">
      <c r="A16" s="20"/>
      <c r="B16" s="10"/>
      <c r="C16" s="20"/>
      <c r="D16" s="10"/>
      <c r="E16" s="20"/>
      <c r="F16" s="10"/>
      <c r="G16" s="20"/>
      <c r="H16" s="10"/>
    </row>
    <row r="17" spans="1:8">
      <c r="A17" s="20"/>
      <c r="B17" s="10"/>
      <c r="C17" s="20"/>
      <c r="D17" s="10"/>
      <c r="E17" s="20"/>
      <c r="F17" s="10"/>
      <c r="G17" s="20"/>
      <c r="H17" s="10"/>
    </row>
    <row r="18" spans="1:8" ht="32.25" customHeight="1">
      <c r="A18" s="20"/>
      <c r="B18" s="10"/>
      <c r="C18" s="22" t="s">
        <v>13</v>
      </c>
      <c r="D18" s="18">
        <v>650</v>
      </c>
      <c r="E18" s="22"/>
      <c r="F18" s="18">
        <v>0</v>
      </c>
      <c r="G18" s="22" t="s">
        <v>14</v>
      </c>
      <c r="H18" s="18">
        <v>650</v>
      </c>
    </row>
    <row r="19" spans="1:8">
      <c r="A19" s="20"/>
      <c r="B19" s="10"/>
      <c r="C19" s="20"/>
      <c r="D19" s="10"/>
      <c r="E19" s="20"/>
      <c r="F19" s="10"/>
      <c r="G19" s="20"/>
      <c r="H19" s="10"/>
    </row>
    <row r="20" spans="1:8">
      <c r="A20" s="21" t="s">
        <v>15</v>
      </c>
      <c r="B20" s="10">
        <v>8</v>
      </c>
      <c r="C20" s="21" t="s">
        <v>15</v>
      </c>
      <c r="D20" s="10">
        <v>8</v>
      </c>
      <c r="E20" s="21" t="s">
        <v>15</v>
      </c>
      <c r="F20" s="10">
        <v>8</v>
      </c>
      <c r="G20" s="21" t="s">
        <v>15</v>
      </c>
      <c r="H20" s="10">
        <v>8</v>
      </c>
    </row>
    <row r="21" spans="1:8">
      <c r="A21" s="20" t="s">
        <v>16</v>
      </c>
      <c r="B21" s="10">
        <v>10</v>
      </c>
      <c r="C21" s="20" t="s">
        <v>16</v>
      </c>
      <c r="D21" s="10">
        <v>2</v>
      </c>
      <c r="E21" s="20" t="s">
        <v>16</v>
      </c>
      <c r="F21" s="10">
        <v>2</v>
      </c>
      <c r="G21" s="20" t="s">
        <v>16</v>
      </c>
      <c r="H21" s="10">
        <v>2</v>
      </c>
    </row>
    <row r="22" spans="1:8">
      <c r="A22" s="21" t="s">
        <v>17</v>
      </c>
      <c r="B22" s="10">
        <v>15</v>
      </c>
      <c r="C22" s="21" t="s">
        <v>17</v>
      </c>
      <c r="D22" s="10">
        <v>15</v>
      </c>
      <c r="E22" s="21" t="s">
        <v>17</v>
      </c>
      <c r="F22" s="10">
        <v>15</v>
      </c>
      <c r="G22" s="21" t="s">
        <v>17</v>
      </c>
      <c r="H22" s="10">
        <v>15</v>
      </c>
    </row>
    <row r="23" spans="1:8">
      <c r="A23" s="23"/>
      <c r="B23" s="12"/>
      <c r="C23" s="24"/>
      <c r="D23" s="12"/>
      <c r="E23" s="24"/>
      <c r="F23" s="12"/>
      <c r="G23" s="24"/>
      <c r="H23" s="12"/>
    </row>
    <row r="24" spans="1:8">
      <c r="A24" s="23"/>
      <c r="B24" s="12"/>
      <c r="C24" s="24"/>
      <c r="D24" s="12"/>
      <c r="E24" s="24"/>
      <c r="F24" s="12"/>
      <c r="G24" s="24"/>
      <c r="H24" s="12"/>
    </row>
    <row r="25" spans="1:8" ht="30" customHeight="1">
      <c r="A25" s="25" t="s">
        <v>18</v>
      </c>
      <c r="B25" s="26">
        <f>70</f>
        <v>70</v>
      </c>
      <c r="C25" s="25" t="s">
        <v>18</v>
      </c>
      <c r="D25" s="26">
        <f>70+100</f>
        <v>170</v>
      </c>
      <c r="E25" s="25" t="s">
        <v>18</v>
      </c>
      <c r="F25" s="26">
        <f>70+100</f>
        <v>170</v>
      </c>
      <c r="G25" s="25" t="s">
        <v>18</v>
      </c>
      <c r="H25" s="26">
        <f>70+100</f>
        <v>170</v>
      </c>
    </row>
    <row r="26" spans="1:8" ht="15.75" thickBot="1">
      <c r="A26" s="27"/>
      <c r="B26" s="28" t="s">
        <v>19</v>
      </c>
      <c r="C26" s="27"/>
      <c r="D26" s="28" t="s">
        <v>19</v>
      </c>
      <c r="E26" s="27"/>
      <c r="F26" s="28" t="s">
        <v>19</v>
      </c>
      <c r="G26" s="27"/>
      <c r="H26" s="28" t="s">
        <v>19</v>
      </c>
    </row>
    <row r="27" spans="1:8" ht="16.5" thickBot="1">
      <c r="A27" s="29"/>
      <c r="B27" s="30">
        <f>SUM(B10:B26)</f>
        <v>278</v>
      </c>
      <c r="C27" s="29"/>
      <c r="D27" s="30">
        <f>SUM(D10:D26)</f>
        <v>1000</v>
      </c>
      <c r="E27" s="29"/>
      <c r="F27" s="30">
        <f>SUM(F10:F26)</f>
        <v>350</v>
      </c>
      <c r="G27" s="29"/>
      <c r="H27" s="30">
        <f>SUM(H10:H26)</f>
        <v>8000</v>
      </c>
    </row>
    <row r="28" spans="1:8" ht="16.5" thickBot="1">
      <c r="A28" s="31"/>
      <c r="B28" s="30">
        <f>B8-B27</f>
        <v>2692</v>
      </c>
      <c r="C28" s="31"/>
      <c r="D28" s="30">
        <f>D8-D27</f>
        <v>3972</v>
      </c>
      <c r="E28" s="31"/>
      <c r="F28" s="30">
        <f>F8-F27</f>
        <v>5902</v>
      </c>
      <c r="G28" s="31"/>
      <c r="H28" s="30">
        <f>H8-H27</f>
        <v>182</v>
      </c>
    </row>
    <row r="29" spans="1:8" ht="15.75" thickBot="1"/>
    <row r="30" spans="1:8" ht="39" thickBot="1">
      <c r="C30" s="32" t="s">
        <v>20</v>
      </c>
      <c r="D30" s="33"/>
      <c r="E30" s="34" t="s">
        <v>21</v>
      </c>
      <c r="F30" s="34" t="s">
        <v>22</v>
      </c>
      <c r="G30" s="34" t="s">
        <v>23</v>
      </c>
    </row>
    <row r="31" spans="1:8">
      <c r="C31" s="35" t="s">
        <v>24</v>
      </c>
      <c r="D31" s="36"/>
      <c r="E31" s="37">
        <v>289</v>
      </c>
      <c r="F31" s="38">
        <v>240</v>
      </c>
      <c r="G31" s="38">
        <v>280</v>
      </c>
    </row>
    <row r="32" spans="1:8">
      <c r="C32" s="35" t="s">
        <v>25</v>
      </c>
      <c r="D32" s="36"/>
      <c r="E32" s="37">
        <v>31</v>
      </c>
      <c r="F32" s="38">
        <v>35</v>
      </c>
      <c r="G32" s="38">
        <v>35</v>
      </c>
    </row>
    <row r="33" spans="3:7">
      <c r="C33" s="35" t="s">
        <v>26</v>
      </c>
      <c r="D33" s="36"/>
      <c r="E33" s="37">
        <v>10.8</v>
      </c>
      <c r="F33" s="38">
        <v>10.7</v>
      </c>
      <c r="G33" s="38">
        <v>0</v>
      </c>
    </row>
    <row r="34" spans="3:7">
      <c r="C34" s="35" t="s">
        <v>27</v>
      </c>
      <c r="D34" s="36"/>
      <c r="E34" s="37">
        <v>59.3</v>
      </c>
      <c r="F34" s="38">
        <v>60</v>
      </c>
      <c r="G34" s="38">
        <v>70</v>
      </c>
    </row>
    <row r="35" spans="3:7">
      <c r="C35" s="35" t="s">
        <v>28</v>
      </c>
      <c r="D35" s="36"/>
      <c r="E35" s="37">
        <v>166.8</v>
      </c>
      <c r="F35" s="38">
        <v>167</v>
      </c>
      <c r="G35" s="38">
        <v>167</v>
      </c>
    </row>
    <row r="36" spans="3:7">
      <c r="C36" s="35" t="s">
        <v>29</v>
      </c>
      <c r="D36" s="36"/>
      <c r="E36" s="37">
        <v>140.1</v>
      </c>
      <c r="F36" s="38">
        <v>140</v>
      </c>
      <c r="G36" s="38">
        <v>140</v>
      </c>
    </row>
    <row r="37" spans="3:7">
      <c r="C37" s="35" t="s">
        <v>30</v>
      </c>
      <c r="D37" s="36"/>
      <c r="E37" s="37">
        <v>49.7</v>
      </c>
      <c r="F37" s="38">
        <v>42</v>
      </c>
      <c r="G37" s="38">
        <v>45</v>
      </c>
    </row>
    <row r="38" spans="3:7">
      <c r="C38" s="39" t="s">
        <v>31</v>
      </c>
      <c r="D38" s="40"/>
      <c r="E38" s="41">
        <v>1902</v>
      </c>
      <c r="F38" s="42">
        <v>1800</v>
      </c>
      <c r="G38" s="42">
        <v>2000</v>
      </c>
    </row>
    <row r="39" spans="3:7">
      <c r="C39" s="43" t="s">
        <v>32</v>
      </c>
      <c r="D39" s="44"/>
      <c r="E39" s="45">
        <v>1360</v>
      </c>
      <c r="F39" s="46">
        <v>1300</v>
      </c>
      <c r="G39" s="46">
        <v>1500</v>
      </c>
    </row>
    <row r="40" spans="3:7" ht="15.75" thickBot="1">
      <c r="C40" s="47" t="s">
        <v>33</v>
      </c>
      <c r="D40" s="48"/>
      <c r="E40" s="49">
        <v>443</v>
      </c>
      <c r="F40" s="50">
        <v>400</v>
      </c>
      <c r="G40" s="50">
        <v>450</v>
      </c>
    </row>
    <row r="41" spans="3:7" ht="16.5" thickBot="1">
      <c r="C41" s="51"/>
      <c r="D41" s="52" t="s">
        <v>34</v>
      </c>
      <c r="E41" s="53">
        <f>SUM(E31:E40)</f>
        <v>4451.7000000000007</v>
      </c>
      <c r="F41" s="54">
        <f t="shared" ref="F41:G41" si="0">SUM(F31:F40)</f>
        <v>4194.7</v>
      </c>
      <c r="G41" s="54">
        <f t="shared" si="0"/>
        <v>4687</v>
      </c>
    </row>
  </sheetData>
  <mergeCells count="4">
    <mergeCell ref="A4:B4"/>
    <mergeCell ref="C4:D4"/>
    <mergeCell ref="E4:F4"/>
    <mergeCell ref="G4:H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2018-11-29T07:19:01Z</dcterms:modified>
</cp:coreProperties>
</file>